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Gemiddelde klas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U7" i="1" l="1"/>
  <c r="D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2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C27" i="1"/>
  <c r="B27" i="1"/>
  <c r="D27" i="1" s="1"/>
</calcChain>
</file>

<file path=xl/sharedStrings.xml><?xml version="1.0" encoding="utf-8"?>
<sst xmlns="http://schemas.openxmlformats.org/spreadsheetml/2006/main" count="31" uniqueCount="31">
  <si>
    <t>Marten Abma</t>
  </si>
  <si>
    <t>Wiepe Sipke Brinksma</t>
  </si>
  <si>
    <t>Lian Brouwer</t>
  </si>
  <si>
    <t>Gerben Gerbrandij</t>
  </si>
  <si>
    <t>Remco Gerlofsma</t>
  </si>
  <si>
    <t>Gertjan v. Ittersum</t>
  </si>
  <si>
    <t>Paulo Kroese</t>
  </si>
  <si>
    <t>Roan Laskewitz</t>
  </si>
  <si>
    <t>Herman Leenstra</t>
  </si>
  <si>
    <t>Janna Meinsma</t>
  </si>
  <si>
    <t>Jeffrey Poelstra</t>
  </si>
  <si>
    <t>Dylan v.d. Roest</t>
  </si>
  <si>
    <t>Vincent Rooseboom</t>
  </si>
  <si>
    <t>Lorenzo Scholten</t>
  </si>
  <si>
    <t>Hendrik Sijtsma</t>
  </si>
  <si>
    <t>Jan Sijtsma</t>
  </si>
  <si>
    <t>Glenn v.d. Sluis</t>
  </si>
  <si>
    <t>Imme Lotte Steensma</t>
  </si>
  <si>
    <t>Susanne Visser</t>
  </si>
  <si>
    <t>Eva de Vries</t>
  </si>
  <si>
    <t>Lynet bij de Weg</t>
  </si>
  <si>
    <t>Marlous Wester</t>
  </si>
  <si>
    <t>Nynke Westerhof</t>
  </si>
  <si>
    <t>Klaas Westra</t>
  </si>
  <si>
    <t>Sylona Westra</t>
  </si>
  <si>
    <t>Naam</t>
  </si>
  <si>
    <t>SO Botten</t>
  </si>
  <si>
    <t>Rep H2</t>
  </si>
  <si>
    <t>Gemiddelde</t>
  </si>
  <si>
    <t>Staan voldoende?</t>
  </si>
  <si>
    <t>Aantal leerlingen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</si>
</sst>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0" fillId="0" borderId="0" xfId="0" applyBorder="1"/>
    <xf numFmtId="0" fontId="1" fillId="0" borderId="0" xfId="0" applyFont="1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2" fillId="2" borderId="14" xfId="1" applyBorder="1"/>
    <xf numFmtId="0" fontId="2" fillId="2" borderId="12" xfId="1" applyBorder="1"/>
  </cellXfs>
  <cellStyles count="2">
    <cellStyle name="Neutraal" xfId="1" builtinId="28"/>
    <cellStyle name="Standaard" xfId="0" builtinId="0"/>
  </cellStyles>
  <dxfs count="21">
    <dxf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Resultaten leerlingen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68211048075282"/>
          <c:y val="0.1376628945424862"/>
          <c:w val="0.76558048933763401"/>
          <c:h val="0.49672449564642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'Gemiddelde klas'!$B$1</c:f>
              <c:strCache>
                <c:ptCount val="1"/>
                <c:pt idx="0">
                  <c:v>SO Botten</c:v>
                </c:pt>
              </c:strCache>
            </c:strRef>
          </c:tx>
          <c:invertIfNegative val="0"/>
          <c:cat>
            <c:strRef>
              <c:f>'Gemiddelde klas'!$A$2:$A$26</c:f>
              <c:strCache>
                <c:ptCount val="25"/>
                <c:pt idx="0">
                  <c:v>Marten Abma</c:v>
                </c:pt>
                <c:pt idx="1">
                  <c:v>Wiepe Sipke Brinksma</c:v>
                </c:pt>
                <c:pt idx="2">
                  <c:v>Lian Brouwer</c:v>
                </c:pt>
                <c:pt idx="3">
                  <c:v>Gerben Gerbrandij</c:v>
                </c:pt>
                <c:pt idx="4">
                  <c:v>Remco Gerlofsma</c:v>
                </c:pt>
                <c:pt idx="5">
                  <c:v>Gertjan v. Ittersum</c:v>
                </c:pt>
                <c:pt idx="6">
                  <c:v>Paulo Kroese</c:v>
                </c:pt>
                <c:pt idx="7">
                  <c:v>Roan Laskewitz</c:v>
                </c:pt>
                <c:pt idx="8">
                  <c:v>Herman Leenstra</c:v>
                </c:pt>
                <c:pt idx="9">
                  <c:v>Janna Meinsma</c:v>
                </c:pt>
                <c:pt idx="10">
                  <c:v>Jeffrey Poelstra</c:v>
                </c:pt>
                <c:pt idx="11">
                  <c:v>Dylan v.d. Roest</c:v>
                </c:pt>
                <c:pt idx="12">
                  <c:v>Vincent Rooseboom</c:v>
                </c:pt>
                <c:pt idx="13">
                  <c:v>Lorenzo Scholten</c:v>
                </c:pt>
                <c:pt idx="14">
                  <c:v>Hendrik Sijtsma</c:v>
                </c:pt>
                <c:pt idx="15">
                  <c:v>Jan Sijtsma</c:v>
                </c:pt>
                <c:pt idx="16">
                  <c:v>Glenn v.d. Sluis</c:v>
                </c:pt>
                <c:pt idx="17">
                  <c:v>Imme Lotte Steensma</c:v>
                </c:pt>
                <c:pt idx="18">
                  <c:v>Susanne Visser</c:v>
                </c:pt>
                <c:pt idx="19">
                  <c:v>Eva de Vries</c:v>
                </c:pt>
                <c:pt idx="20">
                  <c:v>Lynet bij de Weg</c:v>
                </c:pt>
                <c:pt idx="21">
                  <c:v>Marlous Wester</c:v>
                </c:pt>
                <c:pt idx="22">
                  <c:v>Nynke Westerhof</c:v>
                </c:pt>
                <c:pt idx="23">
                  <c:v>Klaas Westra</c:v>
                </c:pt>
                <c:pt idx="24">
                  <c:v>Sylona Westra</c:v>
                </c:pt>
              </c:strCache>
            </c:strRef>
          </c:cat>
          <c:val>
            <c:numRef>
              <c:f>'Gemiddelde klas'!$B$2:$B$26</c:f>
              <c:numCache>
                <c:formatCode>General</c:formatCode>
                <c:ptCount val="25"/>
                <c:pt idx="0">
                  <c:v>10</c:v>
                </c:pt>
                <c:pt idx="1">
                  <c:v>7.5</c:v>
                </c:pt>
                <c:pt idx="2">
                  <c:v>10</c:v>
                </c:pt>
                <c:pt idx="3">
                  <c:v>8.5</c:v>
                </c:pt>
                <c:pt idx="4">
                  <c:v>9.5</c:v>
                </c:pt>
                <c:pt idx="5">
                  <c:v>10</c:v>
                </c:pt>
                <c:pt idx="6">
                  <c:v>9</c:v>
                </c:pt>
                <c:pt idx="7">
                  <c:v>6.5</c:v>
                </c:pt>
                <c:pt idx="8">
                  <c:v>8.5</c:v>
                </c:pt>
                <c:pt idx="9">
                  <c:v>10</c:v>
                </c:pt>
                <c:pt idx="10">
                  <c:v>5.5</c:v>
                </c:pt>
                <c:pt idx="11">
                  <c:v>9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6.5</c:v>
                </c:pt>
                <c:pt idx="18">
                  <c:v>9</c:v>
                </c:pt>
                <c:pt idx="19">
                  <c:v>7.5</c:v>
                </c:pt>
                <c:pt idx="20">
                  <c:v>9</c:v>
                </c:pt>
                <c:pt idx="21">
                  <c:v>7.5</c:v>
                </c:pt>
                <c:pt idx="22">
                  <c:v>10</c:v>
                </c:pt>
                <c:pt idx="23">
                  <c:v>6</c:v>
                </c:pt>
                <c:pt idx="24">
                  <c:v>9.5</c:v>
                </c:pt>
              </c:numCache>
            </c:numRef>
          </c:val>
        </c:ser>
        <c:ser>
          <c:idx val="1"/>
          <c:order val="1"/>
          <c:tx>
            <c:strRef>
              <c:f>'Gemiddelde klas'!$C$1</c:f>
              <c:strCache>
                <c:ptCount val="1"/>
                <c:pt idx="0">
                  <c:v>Rep H2</c:v>
                </c:pt>
              </c:strCache>
            </c:strRef>
          </c:tx>
          <c:invertIfNegative val="0"/>
          <c:cat>
            <c:strRef>
              <c:f>'Gemiddelde klas'!$A$2:$A$26</c:f>
              <c:strCache>
                <c:ptCount val="25"/>
                <c:pt idx="0">
                  <c:v>Marten Abma</c:v>
                </c:pt>
                <c:pt idx="1">
                  <c:v>Wiepe Sipke Brinksma</c:v>
                </c:pt>
                <c:pt idx="2">
                  <c:v>Lian Brouwer</c:v>
                </c:pt>
                <c:pt idx="3">
                  <c:v>Gerben Gerbrandij</c:v>
                </c:pt>
                <c:pt idx="4">
                  <c:v>Remco Gerlofsma</c:v>
                </c:pt>
                <c:pt idx="5">
                  <c:v>Gertjan v. Ittersum</c:v>
                </c:pt>
                <c:pt idx="6">
                  <c:v>Paulo Kroese</c:v>
                </c:pt>
                <c:pt idx="7">
                  <c:v>Roan Laskewitz</c:v>
                </c:pt>
                <c:pt idx="8">
                  <c:v>Herman Leenstra</c:v>
                </c:pt>
                <c:pt idx="9">
                  <c:v>Janna Meinsma</c:v>
                </c:pt>
                <c:pt idx="10">
                  <c:v>Jeffrey Poelstra</c:v>
                </c:pt>
                <c:pt idx="11">
                  <c:v>Dylan v.d. Roest</c:v>
                </c:pt>
                <c:pt idx="12">
                  <c:v>Vincent Rooseboom</c:v>
                </c:pt>
                <c:pt idx="13">
                  <c:v>Lorenzo Scholten</c:v>
                </c:pt>
                <c:pt idx="14">
                  <c:v>Hendrik Sijtsma</c:v>
                </c:pt>
                <c:pt idx="15">
                  <c:v>Jan Sijtsma</c:v>
                </c:pt>
                <c:pt idx="16">
                  <c:v>Glenn v.d. Sluis</c:v>
                </c:pt>
                <c:pt idx="17">
                  <c:v>Imme Lotte Steensma</c:v>
                </c:pt>
                <c:pt idx="18">
                  <c:v>Susanne Visser</c:v>
                </c:pt>
                <c:pt idx="19">
                  <c:v>Eva de Vries</c:v>
                </c:pt>
                <c:pt idx="20">
                  <c:v>Lynet bij de Weg</c:v>
                </c:pt>
                <c:pt idx="21">
                  <c:v>Marlous Wester</c:v>
                </c:pt>
                <c:pt idx="22">
                  <c:v>Nynke Westerhof</c:v>
                </c:pt>
                <c:pt idx="23">
                  <c:v>Klaas Westra</c:v>
                </c:pt>
                <c:pt idx="24">
                  <c:v>Sylona Westra</c:v>
                </c:pt>
              </c:strCache>
            </c:strRef>
          </c:cat>
          <c:val>
            <c:numRef>
              <c:f>'Gemiddelde klas'!$C$2:$C$26</c:f>
              <c:numCache>
                <c:formatCode>General</c:formatCode>
                <c:ptCount val="25"/>
                <c:pt idx="0">
                  <c:v>4.9000000000000004</c:v>
                </c:pt>
                <c:pt idx="1">
                  <c:v>6.8</c:v>
                </c:pt>
                <c:pt idx="2">
                  <c:v>8.3000000000000007</c:v>
                </c:pt>
                <c:pt idx="3">
                  <c:v>5.6</c:v>
                </c:pt>
                <c:pt idx="4">
                  <c:v>7.9</c:v>
                </c:pt>
                <c:pt idx="5">
                  <c:v>7.9</c:v>
                </c:pt>
                <c:pt idx="6">
                  <c:v>5.6</c:v>
                </c:pt>
                <c:pt idx="7">
                  <c:v>4.0999999999999996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1</c:v>
                </c:pt>
                <c:pt idx="13">
                  <c:v>4.4000000000000004</c:v>
                </c:pt>
                <c:pt idx="14">
                  <c:v>4.5999999999999996</c:v>
                </c:pt>
                <c:pt idx="15">
                  <c:v>7.6</c:v>
                </c:pt>
                <c:pt idx="16">
                  <c:v>4.8</c:v>
                </c:pt>
                <c:pt idx="17">
                  <c:v>5.9</c:v>
                </c:pt>
                <c:pt idx="18">
                  <c:v>7</c:v>
                </c:pt>
                <c:pt idx="19">
                  <c:v>5</c:v>
                </c:pt>
                <c:pt idx="20">
                  <c:v>6.9</c:v>
                </c:pt>
                <c:pt idx="21">
                  <c:v>5.4</c:v>
                </c:pt>
                <c:pt idx="22">
                  <c:v>8.3000000000000007</c:v>
                </c:pt>
                <c:pt idx="23">
                  <c:v>4.9000000000000004</c:v>
                </c:pt>
                <c:pt idx="24">
                  <c:v>7</c:v>
                </c:pt>
              </c:numCache>
            </c:numRef>
          </c:val>
        </c:ser>
        <c:ser>
          <c:idx val="2"/>
          <c:order val="2"/>
          <c:tx>
            <c:strRef>
              <c:f>'Gemiddelde klas'!$D$1</c:f>
              <c:strCache>
                <c:ptCount val="1"/>
                <c:pt idx="0">
                  <c:v>Gemiddelde</c:v>
                </c:pt>
              </c:strCache>
            </c:strRef>
          </c:tx>
          <c:invertIfNegative val="0"/>
          <c:cat>
            <c:strRef>
              <c:f>'Gemiddelde klas'!$A$2:$A$26</c:f>
              <c:strCache>
                <c:ptCount val="25"/>
                <c:pt idx="0">
                  <c:v>Marten Abma</c:v>
                </c:pt>
                <c:pt idx="1">
                  <c:v>Wiepe Sipke Brinksma</c:v>
                </c:pt>
                <c:pt idx="2">
                  <c:v>Lian Brouwer</c:v>
                </c:pt>
                <c:pt idx="3">
                  <c:v>Gerben Gerbrandij</c:v>
                </c:pt>
                <c:pt idx="4">
                  <c:v>Remco Gerlofsma</c:v>
                </c:pt>
                <c:pt idx="5">
                  <c:v>Gertjan v. Ittersum</c:v>
                </c:pt>
                <c:pt idx="6">
                  <c:v>Paulo Kroese</c:v>
                </c:pt>
                <c:pt idx="7">
                  <c:v>Roan Laskewitz</c:v>
                </c:pt>
                <c:pt idx="8">
                  <c:v>Herman Leenstra</c:v>
                </c:pt>
                <c:pt idx="9">
                  <c:v>Janna Meinsma</c:v>
                </c:pt>
                <c:pt idx="10">
                  <c:v>Jeffrey Poelstra</c:v>
                </c:pt>
                <c:pt idx="11">
                  <c:v>Dylan v.d. Roest</c:v>
                </c:pt>
                <c:pt idx="12">
                  <c:v>Vincent Rooseboom</c:v>
                </c:pt>
                <c:pt idx="13">
                  <c:v>Lorenzo Scholten</c:v>
                </c:pt>
                <c:pt idx="14">
                  <c:v>Hendrik Sijtsma</c:v>
                </c:pt>
                <c:pt idx="15">
                  <c:v>Jan Sijtsma</c:v>
                </c:pt>
                <c:pt idx="16">
                  <c:v>Glenn v.d. Sluis</c:v>
                </c:pt>
                <c:pt idx="17">
                  <c:v>Imme Lotte Steensma</c:v>
                </c:pt>
                <c:pt idx="18">
                  <c:v>Susanne Visser</c:v>
                </c:pt>
                <c:pt idx="19">
                  <c:v>Eva de Vries</c:v>
                </c:pt>
                <c:pt idx="20">
                  <c:v>Lynet bij de Weg</c:v>
                </c:pt>
                <c:pt idx="21">
                  <c:v>Marlous Wester</c:v>
                </c:pt>
                <c:pt idx="22">
                  <c:v>Nynke Westerhof</c:v>
                </c:pt>
                <c:pt idx="23">
                  <c:v>Klaas Westra</c:v>
                </c:pt>
                <c:pt idx="24">
                  <c:v>Sylona Westra</c:v>
                </c:pt>
              </c:strCache>
            </c:strRef>
          </c:cat>
          <c:val>
            <c:numRef>
              <c:f>'Gemiddelde klas'!$D$2:$D$26</c:f>
              <c:numCache>
                <c:formatCode>General</c:formatCode>
                <c:ptCount val="25"/>
                <c:pt idx="0">
                  <c:v>7.45</c:v>
                </c:pt>
                <c:pt idx="1">
                  <c:v>7.15</c:v>
                </c:pt>
                <c:pt idx="2">
                  <c:v>9.15</c:v>
                </c:pt>
                <c:pt idx="3">
                  <c:v>7.05</c:v>
                </c:pt>
                <c:pt idx="4">
                  <c:v>8.6999999999999993</c:v>
                </c:pt>
                <c:pt idx="5">
                  <c:v>8.9499999999999993</c:v>
                </c:pt>
                <c:pt idx="6">
                  <c:v>7.3</c:v>
                </c:pt>
                <c:pt idx="7">
                  <c:v>5.3</c:v>
                </c:pt>
                <c:pt idx="8">
                  <c:v>6.65</c:v>
                </c:pt>
                <c:pt idx="9">
                  <c:v>7.55</c:v>
                </c:pt>
                <c:pt idx="10">
                  <c:v>5.55</c:v>
                </c:pt>
                <c:pt idx="11">
                  <c:v>5</c:v>
                </c:pt>
                <c:pt idx="12">
                  <c:v>7</c:v>
                </c:pt>
                <c:pt idx="13">
                  <c:v>5.95</c:v>
                </c:pt>
                <c:pt idx="14">
                  <c:v>6.3</c:v>
                </c:pt>
                <c:pt idx="15">
                  <c:v>8.8000000000000007</c:v>
                </c:pt>
                <c:pt idx="16">
                  <c:v>6.9</c:v>
                </c:pt>
                <c:pt idx="17">
                  <c:v>6.2</c:v>
                </c:pt>
                <c:pt idx="18">
                  <c:v>8</c:v>
                </c:pt>
                <c:pt idx="19">
                  <c:v>6.25</c:v>
                </c:pt>
                <c:pt idx="20">
                  <c:v>7.95</c:v>
                </c:pt>
                <c:pt idx="21">
                  <c:v>6.45</c:v>
                </c:pt>
                <c:pt idx="22">
                  <c:v>9.15</c:v>
                </c:pt>
                <c:pt idx="23">
                  <c:v>5.45</c:v>
                </c:pt>
                <c:pt idx="24">
                  <c:v>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82912"/>
        <c:axId val="110522752"/>
      </c:barChart>
      <c:catAx>
        <c:axId val="1169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Leerling</a:t>
                </a:r>
              </a:p>
            </c:rich>
          </c:tx>
          <c:layout>
            <c:manualLayout>
              <c:xMode val="edge"/>
              <c:yMode val="edge"/>
              <c:x val="0.42710036336978863"/>
              <c:y val="0.88095306061960665"/>
            </c:manualLayout>
          </c:layout>
          <c:overlay val="0"/>
        </c:title>
        <c:majorTickMark val="out"/>
        <c:minorTickMark val="none"/>
        <c:tickLblPos val="nextTo"/>
        <c:crossAx val="110522752"/>
        <c:crosses val="autoZero"/>
        <c:auto val="1"/>
        <c:lblAlgn val="ctr"/>
        <c:lblOffset val="100"/>
        <c:noMultiLvlLbl val="0"/>
      </c:catAx>
      <c:valAx>
        <c:axId val="110522752"/>
        <c:scaling>
          <c:orientation val="minMax"/>
          <c:max val="10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Cijfer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982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68901198831907"/>
          <c:y val="0.30470632822825156"/>
          <c:w val="0.11031098801168075"/>
          <c:h val="0.210756630740056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3</xdr:row>
      <xdr:rowOff>163286</xdr:rowOff>
    </xdr:from>
    <xdr:to>
      <xdr:col>18</xdr:col>
      <xdr:colOff>576942</xdr:colOff>
      <xdr:row>21</xdr:row>
      <xdr:rowOff>125185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1" displayName="Tabel1" ref="A1:E27" totalsRowShown="0" headerRowDxfId="16" tableBorderDxfId="20">
  <autoFilter ref="A1:E27"/>
  <tableColumns count="5">
    <tableColumn id="1" name="Naam" dataDxfId="19"/>
    <tableColumn id="2" name="SO Botten" dataDxfId="18"/>
    <tableColumn id="3" name="Rep H2" dataDxfId="17"/>
    <tableColumn id="4" name="Gemiddelde" dataDxfId="15">
      <calculatedColumnFormula>AVERAGE(B2,C2)</calculatedColumnFormula>
    </tableColumn>
    <tableColumn id="5" name="Staan voldoende?" dataDxfId="14">
      <calculatedColumnFormula>IF(Tabel1[[#This Row],[Gemiddelde]]&lt;5.5,"Onvoldoende","Voldoende")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el2" displayName="Tabel2" ref="U6:U7" totalsRowShown="0" headerRowBorderDxfId="2" tableBorderDxfId="3" totalsRowBorderDxfId="1" headerRowCellStyle="Neutraal" dataCellStyle="Neutraal">
  <autoFilter ref="U6:U7"/>
  <tableColumns count="1">
    <tableColumn id="1" name="Aantal leerlingen" dataDxfId="0" dataCellStyle="Neutraal">
      <calculatedColumnFormula>COUNT(D:D)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zoomScale="50" zoomScaleNormal="50" workbookViewId="0">
      <selection activeCell="U20" sqref="U20"/>
    </sheetView>
  </sheetViews>
  <sheetFormatPr defaultRowHeight="14.4" x14ac:dyDescent="0.3"/>
  <cols>
    <col min="1" max="1" width="20" customWidth="1"/>
    <col min="2" max="2" width="11.44140625" customWidth="1"/>
    <col min="3" max="3" width="12.5546875" customWidth="1"/>
    <col min="4" max="4" width="13.21875" customWidth="1"/>
    <col min="21" max="21" width="18.21875" customWidth="1"/>
  </cols>
  <sheetData>
    <row r="1" spans="1:21" ht="15" thickBot="1" x14ac:dyDescent="0.35">
      <c r="A1" s="8" t="s">
        <v>25</v>
      </c>
      <c r="B1" s="9" t="s">
        <v>26</v>
      </c>
      <c r="C1" s="10" t="s">
        <v>27</v>
      </c>
      <c r="D1" s="11" t="s">
        <v>28</v>
      </c>
      <c r="E1" s="14" t="s">
        <v>29</v>
      </c>
    </row>
    <row r="2" spans="1:21" x14ac:dyDescent="0.3">
      <c r="A2" s="3" t="s">
        <v>0</v>
      </c>
      <c r="B2" s="4">
        <v>10</v>
      </c>
      <c r="C2" s="4">
        <v>4.9000000000000004</v>
      </c>
      <c r="D2" s="15">
        <f t="shared" ref="D2:D27" si="0">AVERAGE(B2,C2)</f>
        <v>7.45</v>
      </c>
      <c r="E2" s="7" t="str">
        <f>IF(Tabel1[[#This Row],[Gemiddelde]]&lt;5.5,"Onvoldoende","Voldoende")</f>
        <v>Voldoende</v>
      </c>
    </row>
    <row r="3" spans="1:21" x14ac:dyDescent="0.3">
      <c r="A3" s="1" t="s">
        <v>1</v>
      </c>
      <c r="B3" s="5">
        <v>7.5</v>
      </c>
      <c r="C3" s="5">
        <v>6.8</v>
      </c>
      <c r="D3" s="15">
        <f t="shared" si="0"/>
        <v>7.15</v>
      </c>
      <c r="E3" s="7" t="str">
        <f>IF(Tabel1[[#This Row],[Gemiddelde]]&lt;5.5,"Onvoldoende","Voldoende")</f>
        <v>Voldoende</v>
      </c>
    </row>
    <row r="4" spans="1:21" x14ac:dyDescent="0.3">
      <c r="A4" s="1" t="s">
        <v>2</v>
      </c>
      <c r="B4" s="5">
        <v>10</v>
      </c>
      <c r="C4" s="5">
        <v>8.3000000000000007</v>
      </c>
      <c r="D4" s="15">
        <f>AVERAGE(B4,C4)</f>
        <v>9.15</v>
      </c>
      <c r="E4" s="7" t="str">
        <f>IF(Tabel1[[#This Row],[Gemiddelde]]&lt;5.5,"Onvoldoende","Voldoende")</f>
        <v>Voldoende</v>
      </c>
    </row>
    <row r="5" spans="1:21" x14ac:dyDescent="0.3">
      <c r="A5" s="1" t="s">
        <v>3</v>
      </c>
      <c r="B5" s="5">
        <v>8.5</v>
      </c>
      <c r="C5" s="5">
        <v>5.6</v>
      </c>
      <c r="D5" s="15">
        <f t="shared" si="0"/>
        <v>7.05</v>
      </c>
      <c r="E5" s="7" t="str">
        <f>IF(Tabel1[[#This Row],[Gemiddelde]]&lt;5.5,"Onvoldoende","Voldoende")</f>
        <v>Voldoende</v>
      </c>
    </row>
    <row r="6" spans="1:21" ht="15" thickBot="1" x14ac:dyDescent="0.35">
      <c r="A6" s="1" t="s">
        <v>4</v>
      </c>
      <c r="B6" s="5">
        <v>9.5</v>
      </c>
      <c r="C6" s="5">
        <v>7.9</v>
      </c>
      <c r="D6" s="15">
        <f t="shared" si="0"/>
        <v>8.6999999999999993</v>
      </c>
      <c r="E6" s="7" t="str">
        <f>IF(Tabel1[[#This Row],[Gemiddelde]]&lt;5.5,"Onvoldoende","Voldoende")</f>
        <v>Voldoende</v>
      </c>
      <c r="U6" s="17" t="s">
        <v>30</v>
      </c>
    </row>
    <row r="7" spans="1:21" x14ac:dyDescent="0.3">
      <c r="A7" s="1" t="s">
        <v>5</v>
      </c>
      <c r="B7" s="5">
        <v>10</v>
      </c>
      <c r="C7" s="5">
        <v>7.9</v>
      </c>
      <c r="D7" s="15">
        <f t="shared" si="0"/>
        <v>8.9499999999999993</v>
      </c>
      <c r="E7" s="7" t="str">
        <f>IF(Tabel1[[#This Row],[Gemiddelde]]&lt;5.5,"Onvoldoende","Voldoende")</f>
        <v>Voldoende</v>
      </c>
      <c r="U7" s="18">
        <f>COUNT(D:D)</f>
        <v>26</v>
      </c>
    </row>
    <row r="8" spans="1:21" x14ac:dyDescent="0.3">
      <c r="A8" s="1" t="s">
        <v>6</v>
      </c>
      <c r="B8" s="5">
        <v>9</v>
      </c>
      <c r="C8" s="5">
        <v>5.6</v>
      </c>
      <c r="D8" s="15">
        <f t="shared" si="0"/>
        <v>7.3</v>
      </c>
      <c r="E8" s="7" t="str">
        <f>IF(Tabel1[[#This Row],[Gemiddelde]]&lt;5.5,"Onvoldoende","Voldoende")</f>
        <v>Voldoende</v>
      </c>
    </row>
    <row r="9" spans="1:21" x14ac:dyDescent="0.3">
      <c r="A9" s="1" t="s">
        <v>7</v>
      </c>
      <c r="B9" s="5">
        <v>6.5</v>
      </c>
      <c r="C9" s="5">
        <v>4.0999999999999996</v>
      </c>
      <c r="D9" s="15">
        <f t="shared" si="0"/>
        <v>5.3</v>
      </c>
      <c r="E9" s="7" t="str">
        <f>IF(Tabel1[[#This Row],[Gemiddelde]]&lt;5.5,"Onvoldoende","Voldoende")</f>
        <v>Onvoldoende</v>
      </c>
      <c r="U9" s="12"/>
    </row>
    <row r="10" spans="1:21" x14ac:dyDescent="0.3">
      <c r="A10" s="1" t="s">
        <v>8</v>
      </c>
      <c r="B10" s="5">
        <v>8.5</v>
      </c>
      <c r="C10" s="5">
        <v>4.8</v>
      </c>
      <c r="D10" s="15">
        <f t="shared" si="0"/>
        <v>6.65</v>
      </c>
      <c r="E10" s="7" t="str">
        <f>IF(Tabel1[[#This Row],[Gemiddelde]]&lt;5.5,"Onvoldoende","Voldoende")</f>
        <v>Voldoende</v>
      </c>
      <c r="U10" s="12"/>
    </row>
    <row r="11" spans="1:21" x14ac:dyDescent="0.3">
      <c r="A11" s="1" t="s">
        <v>9</v>
      </c>
      <c r="B11" s="5">
        <v>10</v>
      </c>
      <c r="C11" s="5">
        <v>5.0999999999999996</v>
      </c>
      <c r="D11" s="15">
        <f t="shared" si="0"/>
        <v>7.55</v>
      </c>
      <c r="E11" s="7" t="str">
        <f>IF(Tabel1[[#This Row],[Gemiddelde]]&lt;5.5,"Onvoldoende","Voldoende")</f>
        <v>Voldoende</v>
      </c>
    </row>
    <row r="12" spans="1:21" x14ac:dyDescent="0.3">
      <c r="A12" s="1" t="s">
        <v>10</v>
      </c>
      <c r="B12" s="5">
        <v>5.5</v>
      </c>
      <c r="C12" s="5">
        <v>5.6</v>
      </c>
      <c r="D12" s="15">
        <f t="shared" si="0"/>
        <v>5.55</v>
      </c>
      <c r="E12" s="7" t="str">
        <f>IF(Tabel1[[#This Row],[Gemiddelde]]&lt;5.5,"Onvoldoende","Voldoende")</f>
        <v>Voldoende</v>
      </c>
    </row>
    <row r="13" spans="1:21" x14ac:dyDescent="0.3">
      <c r="A13" s="1" t="s">
        <v>11</v>
      </c>
      <c r="B13" s="5">
        <v>9</v>
      </c>
      <c r="C13" s="5">
        <v>1</v>
      </c>
      <c r="D13" s="15">
        <f t="shared" si="0"/>
        <v>5</v>
      </c>
      <c r="E13" s="7" t="str">
        <f>IF(Tabel1[[#This Row],[Gemiddelde]]&lt;5.5,"Onvoldoende","Voldoende")</f>
        <v>Onvoldoende</v>
      </c>
    </row>
    <row r="14" spans="1:21" x14ac:dyDescent="0.3">
      <c r="A14" s="1" t="s">
        <v>12</v>
      </c>
      <c r="B14" s="5">
        <v>7</v>
      </c>
      <c r="C14" s="5"/>
      <c r="D14" s="15">
        <f t="shared" si="0"/>
        <v>7</v>
      </c>
      <c r="E14" s="7" t="str">
        <f>IF(Tabel1[[#This Row],[Gemiddelde]]&lt;5.5,"Onvoldoende","Voldoende")</f>
        <v>Voldoende</v>
      </c>
    </row>
    <row r="15" spans="1:21" x14ac:dyDescent="0.3">
      <c r="A15" s="1" t="s">
        <v>13</v>
      </c>
      <c r="B15" s="5">
        <v>7.5</v>
      </c>
      <c r="C15" s="5">
        <v>4.4000000000000004</v>
      </c>
      <c r="D15" s="15">
        <f t="shared" si="0"/>
        <v>5.95</v>
      </c>
      <c r="E15" s="7" t="str">
        <f>IF(Tabel1[[#This Row],[Gemiddelde]]&lt;5.5,"Onvoldoende","Voldoende")</f>
        <v>Voldoende</v>
      </c>
    </row>
    <row r="16" spans="1:21" x14ac:dyDescent="0.3">
      <c r="A16" s="1" t="s">
        <v>14</v>
      </c>
      <c r="B16" s="5">
        <v>8</v>
      </c>
      <c r="C16" s="5">
        <v>4.5999999999999996</v>
      </c>
      <c r="D16" s="15">
        <f t="shared" si="0"/>
        <v>6.3</v>
      </c>
      <c r="E16" s="7" t="str">
        <f>IF(Tabel1[[#This Row],[Gemiddelde]]&lt;5.5,"Onvoldoende","Voldoende")</f>
        <v>Voldoende</v>
      </c>
    </row>
    <row r="17" spans="1:5" x14ac:dyDescent="0.3">
      <c r="A17" s="1" t="s">
        <v>15</v>
      </c>
      <c r="B17" s="5">
        <v>10</v>
      </c>
      <c r="C17" s="5">
        <v>7.6</v>
      </c>
      <c r="D17" s="15">
        <f t="shared" si="0"/>
        <v>8.8000000000000007</v>
      </c>
      <c r="E17" s="7" t="str">
        <f>IF(Tabel1[[#This Row],[Gemiddelde]]&lt;5.5,"Onvoldoende","Voldoende")</f>
        <v>Voldoende</v>
      </c>
    </row>
    <row r="18" spans="1:5" x14ac:dyDescent="0.3">
      <c r="A18" s="1" t="s">
        <v>16</v>
      </c>
      <c r="B18" s="5">
        <v>9</v>
      </c>
      <c r="C18" s="5">
        <v>4.8</v>
      </c>
      <c r="D18" s="15">
        <f t="shared" si="0"/>
        <v>6.9</v>
      </c>
      <c r="E18" s="7" t="str">
        <f>IF(Tabel1[[#This Row],[Gemiddelde]]&lt;5.5,"Onvoldoende","Voldoende")</f>
        <v>Voldoende</v>
      </c>
    </row>
    <row r="19" spans="1:5" x14ac:dyDescent="0.3">
      <c r="A19" s="1" t="s">
        <v>17</v>
      </c>
      <c r="B19" s="5">
        <v>6.5</v>
      </c>
      <c r="C19" s="5">
        <v>5.9</v>
      </c>
      <c r="D19" s="15">
        <f t="shared" si="0"/>
        <v>6.2</v>
      </c>
      <c r="E19" s="7" t="str">
        <f>IF(Tabel1[[#This Row],[Gemiddelde]]&lt;5.5,"Onvoldoende","Voldoende")</f>
        <v>Voldoende</v>
      </c>
    </row>
    <row r="20" spans="1:5" x14ac:dyDescent="0.3">
      <c r="A20" s="1" t="s">
        <v>18</v>
      </c>
      <c r="B20" s="5">
        <v>9</v>
      </c>
      <c r="C20" s="5">
        <v>7</v>
      </c>
      <c r="D20" s="15">
        <f t="shared" si="0"/>
        <v>8</v>
      </c>
      <c r="E20" s="7" t="str">
        <f>IF(Tabel1[[#This Row],[Gemiddelde]]&lt;5.5,"Onvoldoende","Voldoende")</f>
        <v>Voldoende</v>
      </c>
    </row>
    <row r="21" spans="1:5" x14ac:dyDescent="0.3">
      <c r="A21" s="1" t="s">
        <v>19</v>
      </c>
      <c r="B21" s="5">
        <v>7.5</v>
      </c>
      <c r="C21" s="5">
        <v>5</v>
      </c>
      <c r="D21" s="15">
        <f t="shared" si="0"/>
        <v>6.25</v>
      </c>
      <c r="E21" s="7" t="str">
        <f>IF(Tabel1[[#This Row],[Gemiddelde]]&lt;5.5,"Onvoldoende","Voldoende")</f>
        <v>Voldoende</v>
      </c>
    </row>
    <row r="22" spans="1:5" x14ac:dyDescent="0.3">
      <c r="A22" s="1" t="s">
        <v>20</v>
      </c>
      <c r="B22" s="5">
        <v>9</v>
      </c>
      <c r="C22" s="5">
        <v>6.9</v>
      </c>
      <c r="D22" s="15">
        <f t="shared" si="0"/>
        <v>7.95</v>
      </c>
      <c r="E22" s="7" t="str">
        <f>IF(Tabel1[[#This Row],[Gemiddelde]]&lt;5.5,"Onvoldoende","Voldoende")</f>
        <v>Voldoende</v>
      </c>
    </row>
    <row r="23" spans="1:5" x14ac:dyDescent="0.3">
      <c r="A23" s="1" t="s">
        <v>21</v>
      </c>
      <c r="B23" s="5">
        <v>7.5</v>
      </c>
      <c r="C23" s="5">
        <v>5.4</v>
      </c>
      <c r="D23" s="15">
        <f t="shared" si="0"/>
        <v>6.45</v>
      </c>
      <c r="E23" s="7" t="str">
        <f>IF(Tabel1[[#This Row],[Gemiddelde]]&lt;5.5,"Onvoldoende","Voldoende")</f>
        <v>Voldoende</v>
      </c>
    </row>
    <row r="24" spans="1:5" x14ac:dyDescent="0.3">
      <c r="A24" s="1" t="s">
        <v>22</v>
      </c>
      <c r="B24" s="5">
        <v>10</v>
      </c>
      <c r="C24" s="5">
        <v>8.3000000000000007</v>
      </c>
      <c r="D24" s="15">
        <f t="shared" si="0"/>
        <v>9.15</v>
      </c>
      <c r="E24" s="7" t="str">
        <f>IF(Tabel1[[#This Row],[Gemiddelde]]&lt;5.5,"Onvoldoende","Voldoende")</f>
        <v>Voldoende</v>
      </c>
    </row>
    <row r="25" spans="1:5" x14ac:dyDescent="0.3">
      <c r="A25" s="1" t="s">
        <v>23</v>
      </c>
      <c r="B25" s="5">
        <v>6</v>
      </c>
      <c r="C25" s="5">
        <v>4.9000000000000004</v>
      </c>
      <c r="D25" s="15">
        <f t="shared" si="0"/>
        <v>5.45</v>
      </c>
      <c r="E25" s="7" t="str">
        <f>IF(Tabel1[[#This Row],[Gemiddelde]]&lt;5.5,"Onvoldoende","Voldoende")</f>
        <v>Onvoldoende</v>
      </c>
    </row>
    <row r="26" spans="1:5" ht="15" thickBot="1" x14ac:dyDescent="0.35">
      <c r="A26" s="2" t="s">
        <v>24</v>
      </c>
      <c r="B26" s="6">
        <v>9.5</v>
      </c>
      <c r="C26" s="6">
        <v>7</v>
      </c>
      <c r="D26" s="16">
        <f t="shared" si="0"/>
        <v>8.25</v>
      </c>
      <c r="E26" s="7" t="str">
        <f>IF(Tabel1[[#This Row],[Gemiddelde]]&lt;5.5,"Onvoldoende","Voldoende")</f>
        <v>Voldoende</v>
      </c>
    </row>
    <row r="27" spans="1:5" x14ac:dyDescent="0.3">
      <c r="B27">
        <f>AVERAGE(B2:B26)</f>
        <v>8.42</v>
      </c>
      <c r="C27">
        <f>AVERAGE(C2:C26)</f>
        <v>5.8083333333333336</v>
      </c>
      <c r="D27">
        <f t="shared" si="0"/>
        <v>7.1141666666666667</v>
      </c>
      <c r="E27" t="str">
        <f>IF(Tabel1[[#This Row],[Gemiddelde]]&lt;5.5,"Onvoldoende","Voldoende")</f>
        <v>Voldoende</v>
      </c>
    </row>
    <row r="29" spans="1:5" x14ac:dyDescent="0.3">
      <c r="A29" s="12"/>
      <c r="B29" s="12"/>
    </row>
    <row r="30" spans="1:5" x14ac:dyDescent="0.3">
      <c r="A30" s="12"/>
      <c r="B30" s="13"/>
    </row>
    <row r="31" spans="1:5" x14ac:dyDescent="0.3">
      <c r="A31" s="12"/>
      <c r="B31" s="13"/>
    </row>
    <row r="32" spans="1:5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12"/>
      <c r="B39" s="13"/>
    </row>
    <row r="40" spans="1:2" x14ac:dyDescent="0.3">
      <c r="A40" s="12"/>
      <c r="B40" s="13"/>
    </row>
    <row r="41" spans="1:2" x14ac:dyDescent="0.3">
      <c r="A41" s="12"/>
      <c r="B41" s="13"/>
    </row>
    <row r="42" spans="1:2" x14ac:dyDescent="0.3">
      <c r="A42" s="12"/>
      <c r="B42" s="13"/>
    </row>
    <row r="43" spans="1:2" x14ac:dyDescent="0.3">
      <c r="A43" s="12"/>
      <c r="B43" s="13"/>
    </row>
  </sheetData>
  <conditionalFormatting sqref="J1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6">
    <cfRule type="colorScale" priority="8">
      <colorScale>
        <cfvo type="num" val="&quot;&lt;5,5&quot;"/>
        <cfvo type="num" val="&quot;&gt;=5,5&quot;"/>
        <color rgb="FFFF0000"/>
        <color rgb="FF00B050"/>
      </colorScale>
    </cfRule>
    <cfRule type="cellIs" dxfId="8" priority="6" operator="lessThan">
      <formula>5.5</formula>
    </cfRule>
    <cfRule type="cellIs" dxfId="7" priority="5" operator="greaterThan">
      <formula>5.5</formula>
    </cfRule>
  </conditionalFormatting>
  <conditionalFormatting sqref="D2">
    <cfRule type="colorScale" priority="7">
      <colorScale>
        <cfvo type="num" val="&quot;&lt;5,5&quot;"/>
        <cfvo type="num" val="&quot;&gt;=5,5&quot;"/>
        <color rgb="FFC00000"/>
        <color rgb="FF00B050"/>
      </colorScale>
    </cfRule>
  </conditionalFormatting>
  <conditionalFormatting sqref="B2:C26">
    <cfRule type="cellIs" dxfId="6" priority="4" operator="greaterThan">
      <formula>5.5</formula>
    </cfRule>
    <cfRule type="cellIs" dxfId="5" priority="3" operator="lessThan">
      <formula>5.5</formula>
    </cfRule>
  </conditionalFormatting>
  <conditionalFormatting sqref="B12">
    <cfRule type="cellIs" dxfId="4" priority="2" operator="equal">
      <formula>5.5</formula>
    </cfRule>
  </conditionalFormatting>
  <conditionalFormatting sqref="E2:E2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Gemiddelde klas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Nynke</dc:creator>
  <cp:lastModifiedBy>Nynke</cp:lastModifiedBy>
  <dcterms:created xsi:type="dcterms:W3CDTF">2013-12-16T11:42:36Z</dcterms:created>
  <dcterms:modified xsi:type="dcterms:W3CDTF">2014-03-20T16:45:23Z</dcterms:modified>
</cp:coreProperties>
</file>